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7470" windowHeight="2130" activeTab="1"/>
  </bookViews>
  <sheets>
    <sheet name="ไตรมาส 1" sheetId="1" r:id="rId1"/>
    <sheet name="ไตรมาส 2" sheetId="2" r:id="rId2"/>
    <sheet name="ไตรมาส 3" sheetId="3" r:id="rId3"/>
    <sheet name="ไตรมาส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C19" i="3"/>
  <c r="C19" i="2"/>
  <c r="C17" i="2"/>
  <c r="C8" i="4"/>
  <c r="C9" i="4"/>
  <c r="C10" i="4"/>
  <c r="C11" i="4"/>
  <c r="C12" i="4"/>
  <c r="C13" i="4"/>
  <c r="C14" i="4"/>
  <c r="C15" i="4"/>
  <c r="C16" i="4"/>
  <c r="C17" i="4"/>
  <c r="C7" i="4"/>
  <c r="C8" i="3"/>
  <c r="C9" i="3"/>
  <c r="C10" i="3"/>
  <c r="C11" i="3"/>
  <c r="C12" i="3"/>
  <c r="C13" i="3"/>
  <c r="C14" i="3"/>
  <c r="C15" i="3"/>
  <c r="C16" i="3"/>
  <c r="C17" i="3"/>
  <c r="C7" i="3"/>
  <c r="C9" i="2"/>
  <c r="C10" i="2"/>
  <c r="C11" i="2"/>
  <c r="C12" i="2"/>
  <c r="C13" i="2"/>
  <c r="C14" i="2"/>
  <c r="C15" i="2"/>
  <c r="C16" i="2"/>
  <c r="C8" i="2"/>
  <c r="C7" i="2"/>
  <c r="F18" i="4"/>
  <c r="E18" i="4"/>
  <c r="D18" i="4"/>
  <c r="F18" i="3"/>
  <c r="E18" i="3"/>
  <c r="D18" i="3"/>
  <c r="F18" i="2"/>
  <c r="E18" i="2"/>
  <c r="D18" i="2"/>
  <c r="F18" i="1"/>
  <c r="E18" i="1"/>
  <c r="D18" i="1"/>
  <c r="C8" i="1"/>
  <c r="C9" i="1"/>
  <c r="C10" i="1"/>
  <c r="C11" i="1"/>
  <c r="C12" i="1"/>
  <c r="C13" i="1"/>
  <c r="C14" i="1"/>
  <c r="C15" i="1"/>
  <c r="C16" i="1"/>
  <c r="C17" i="1"/>
  <c r="C7" i="1"/>
  <c r="C18" i="1" l="1"/>
  <c r="C19" i="1" s="1"/>
  <c r="C18" i="3"/>
  <c r="C18" i="4"/>
  <c r="C18" i="2"/>
</calcChain>
</file>

<file path=xl/sharedStrings.xml><?xml version="1.0" encoding="utf-8"?>
<sst xmlns="http://schemas.openxmlformats.org/spreadsheetml/2006/main" count="132" uniqueCount="46">
  <si>
    <t>องค์การบริหารส่วนตำบลเม็กดำ</t>
  </si>
  <si>
    <t>แผนการใช้จ่ายเงินของหน่วยงาน</t>
  </si>
  <si>
    <t>งบประมาณรายจ่ายประจำปี 2564</t>
  </si>
  <si>
    <t>ไตรมาสที่ 1 ตั้งแต่เดือน ตุลาคม ถึง เดือน ธันวาคม 2563</t>
  </si>
  <si>
    <t>ลำดับที่</t>
  </si>
  <si>
    <t>หมวด</t>
  </si>
  <si>
    <t>รวม</t>
  </si>
  <si>
    <t>ตุลาคม</t>
  </si>
  <si>
    <t>พฤศจิกายน</t>
  </si>
  <si>
    <t>ธันวาคม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</si>
  <si>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</si>
  <si>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</si>
  <si>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</si>
  <si>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</si>
  <si>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</si>
  <si>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</si>
  <si>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</si>
  <si>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</si>
  <si>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</si>
  <si>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</si>
  <si>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</si>
  <si>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ไตรมาสที่ 2 ตั้งแต่เดือน มกราคม ถึง เดือน มีนาคม 2564</t>
  </si>
  <si>
    <t>ไตรมาสที่ 3 ตั้งแต่เดือน เมษายน ถึง เดือน มิถุนายน 2564</t>
  </si>
  <si>
    <t>ไตรมาสที่ 4 ตั้งแต่เดือน กรกฏาคม ถึง เดือน กันยายน 2564</t>
  </si>
  <si>
    <t>รวมไตรมาส 1</t>
  </si>
  <si>
    <t>รวมไตรมาส 1-2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</si>
  <si>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</si>
  <si>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</si>
  <si>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</si>
  <si>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</si>
  <si>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</si>
  <si>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</si>
  <si>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รวมไตรมาส 1-4</t>
  </si>
  <si>
    <t>กรกฎาคม</t>
  </si>
  <si>
    <t>สิงหาคม</t>
  </si>
  <si>
    <t>กันยายน</t>
  </si>
  <si>
    <t>รวมไตรมาส 1-3</t>
  </si>
  <si>
    <t>ลงชื่อ                                ผู้รายงาน</t>
  </si>
  <si>
    <t xml:space="preserve">       ( นางสาวปราณี   มะลิลา )</t>
  </si>
  <si>
    <t>นักวิชการคลังชำนาญการ รักษาราชการแทน</t>
  </si>
  <si>
    <t xml:space="preserve">          ผู้อำนวยการกองคลัง</t>
  </si>
  <si>
    <t>ทราบ</t>
  </si>
  <si>
    <t>( นายจำเนียร   สุคำภา )</t>
  </si>
  <si>
    <t xml:space="preserve">        ( นายสายันต์   ยกน้อยวงษ )</t>
  </si>
  <si>
    <t xml:space="preserve">   นายกองค์การบริหารส่วนตำบลเม็กดำ</t>
  </si>
  <si>
    <t xml:space="preserve">     ปลัดองค์การบริหารส่วนตำบลเม็กดำ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</si>
</sst>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" xfId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3" fontId="2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6" workbookViewId="0">
      <selection activeCell="A21" sqref="A21:G29"/>
    </sheetView>
  </sheetViews>
  <sheetFormatPr defaultRowHeight="21" x14ac:dyDescent="0.35"/>
  <cols>
    <col min="1" max="1" width="7" style="7" customWidth="1"/>
    <col min="2" max="2" width="23.125" style="7" customWidth="1"/>
    <col min="3" max="6" width="13.875" style="7" customWidth="1"/>
    <col min="7" max="8" width="9" style="7"/>
    <col min="9" max="9" width="13.75" style="7" bestFit="1" customWidth="1"/>
    <col min="10" max="16384" width="9" style="7"/>
  </cols>
  <sheetData>
    <row r="1" spans="1:6" s="1" customFormat="1" x14ac:dyDescent="0.35">
      <c r="A1" s="10" t="s">
        <v>0</v>
      </c>
      <c r="B1" s="10"/>
      <c r="C1" s="10"/>
      <c r="D1" s="10"/>
      <c r="E1" s="10"/>
      <c r="F1" s="10"/>
    </row>
    <row r="2" spans="1:6" s="1" customFormat="1" x14ac:dyDescent="0.35">
      <c r="A2" s="10" t="s">
        <v>1</v>
      </c>
      <c r="B2" s="10"/>
      <c r="C2" s="10"/>
      <c r="D2" s="10"/>
      <c r="E2" s="10"/>
      <c r="F2" s="10"/>
    </row>
    <row r="3" spans="1:6" s="1" customFormat="1" x14ac:dyDescent="0.35">
      <c r="A3" s="10" t="s">
        <v>2</v>
      </c>
      <c r="B3" s="10"/>
      <c r="C3" s="10"/>
      <c r="D3" s="10"/>
      <c r="E3" s="10"/>
      <c r="F3" s="10"/>
    </row>
    <row r="4" spans="1:6" s="1" customFormat="1" x14ac:dyDescent="0.35">
      <c r="A4" s="10" t="s">
        <v>3</v>
      </c>
      <c r="B4" s="10"/>
      <c r="C4" s="10"/>
      <c r="D4" s="10"/>
      <c r="E4" s="10"/>
      <c r="F4" s="10"/>
    </row>
    <row r="6" spans="1:6" s="3" customFormat="1" x14ac:dyDescent="0.3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</row>
    <row r="7" spans="1:6" s="6" customFormat="1" x14ac:dyDescent="0.35">
      <c r="A7" s="4">
        <v>1</v>
      </c>
      <c r="B7" s="5" t="s">
        <v>10</v>
      </c>
      <c r="C7" s="8">
        <f>SUM(D7+E7+F7)</f>
        <v>3987801</v>
      </c>
      <c r="D7" s="8">
        <v>1329267</v>
      </c>
      <c r="E7" s="8">
        <v>1329267</v>
      </c>
      <c r="F7" s="8">
        <v>1329267</v>
      </c>
    </row>
    <row r="8" spans="1:6" s="6" customFormat="1" x14ac:dyDescent="0.35">
      <c r="A8" s="4">
        <v>2</v>
      </c>
      <c r="B8" s="5" t="s">
        <v>11</v>
      </c>
      <c r="C8" s="8">
        <f t="shared" ref="C8:C17" si="0">SUM(D8+E8+F8)</f>
        <v>1074780</v>
      </c>
      <c r="D8" s="8">
        <v>358260</v>
      </c>
      <c r="E8" s="8">
        <v>358260</v>
      </c>
      <c r="F8" s="8">
        <v>358260</v>
      </c>
    </row>
    <row r="9" spans="1:6" s="6" customFormat="1" x14ac:dyDescent="0.35">
      <c r="A9" s="4">
        <v>3</v>
      </c>
      <c r="B9" s="5" t="s">
        <v>12</v>
      </c>
      <c r="C9" s="8">
        <f t="shared" si="0"/>
        <v>3548885</v>
      </c>
      <c r="D9" s="8">
        <v>1182961</v>
      </c>
      <c r="E9" s="8">
        <v>1182962</v>
      </c>
      <c r="F9" s="8">
        <v>1182962</v>
      </c>
    </row>
    <row r="10" spans="1:6" s="6" customFormat="1" x14ac:dyDescent="0.35">
      <c r="A10" s="4">
        <v>4</v>
      </c>
      <c r="B10" s="5" t="s">
        <v>13</v>
      </c>
      <c r="C10" s="8">
        <f t="shared" si="0"/>
        <v>32100</v>
      </c>
      <c r="D10" s="8">
        <v>10000</v>
      </c>
      <c r="E10" s="8">
        <v>11000</v>
      </c>
      <c r="F10" s="8">
        <v>11100</v>
      </c>
    </row>
    <row r="11" spans="1:6" s="6" customFormat="1" x14ac:dyDescent="0.35">
      <c r="A11" s="4">
        <v>5</v>
      </c>
      <c r="B11" s="5" t="s">
        <v>14</v>
      </c>
      <c r="C11" s="8">
        <f t="shared" si="0"/>
        <v>894000</v>
      </c>
      <c r="D11" s="8">
        <v>50000</v>
      </c>
      <c r="E11" s="8">
        <v>450000</v>
      </c>
      <c r="F11" s="8">
        <v>394000</v>
      </c>
    </row>
    <row r="12" spans="1:6" s="6" customFormat="1" x14ac:dyDescent="0.35">
      <c r="A12" s="4">
        <v>6</v>
      </c>
      <c r="B12" s="5" t="s">
        <v>15</v>
      </c>
      <c r="C12" s="8">
        <f t="shared" si="0"/>
        <v>408000</v>
      </c>
      <c r="D12" s="8">
        <v>10000</v>
      </c>
      <c r="E12" s="8">
        <v>390000</v>
      </c>
      <c r="F12" s="8">
        <v>8000</v>
      </c>
    </row>
    <row r="13" spans="1:6" s="6" customFormat="1" x14ac:dyDescent="0.35">
      <c r="A13" s="4">
        <v>7</v>
      </c>
      <c r="B13" s="5" t="s">
        <v>16</v>
      </c>
      <c r="C13" s="8">
        <f t="shared" si="0"/>
        <v>205000</v>
      </c>
      <c r="D13" s="8">
        <v>25000</v>
      </c>
      <c r="E13" s="8">
        <v>85000</v>
      </c>
      <c r="F13" s="8">
        <v>95000</v>
      </c>
    </row>
    <row r="14" spans="1:6" s="6" customFormat="1" x14ac:dyDescent="0.35">
      <c r="A14" s="4">
        <v>8</v>
      </c>
      <c r="B14" s="5" t="s">
        <v>17</v>
      </c>
      <c r="C14" s="8">
        <f t="shared" si="0"/>
        <v>0</v>
      </c>
      <c r="D14" s="8">
        <v>0</v>
      </c>
      <c r="E14" s="8">
        <v>0</v>
      </c>
      <c r="F14" s="8">
        <v>0</v>
      </c>
    </row>
    <row r="15" spans="1:6" s="6" customFormat="1" x14ac:dyDescent="0.35">
      <c r="A15" s="4">
        <v>9</v>
      </c>
      <c r="B15" s="5" t="s">
        <v>18</v>
      </c>
      <c r="C15" s="8">
        <f t="shared" si="0"/>
        <v>0</v>
      </c>
      <c r="D15" s="8">
        <v>0</v>
      </c>
      <c r="E15" s="8">
        <v>0</v>
      </c>
      <c r="F15" s="8">
        <v>0</v>
      </c>
    </row>
    <row r="16" spans="1:6" s="6" customFormat="1" x14ac:dyDescent="0.35">
      <c r="A16" s="4">
        <v>10</v>
      </c>
      <c r="B16" s="5" t="s">
        <v>19</v>
      </c>
      <c r="C16" s="8">
        <f t="shared" si="0"/>
        <v>0</v>
      </c>
      <c r="D16" s="8">
        <v>0</v>
      </c>
      <c r="E16" s="8">
        <v>0</v>
      </c>
      <c r="F16" s="8">
        <v>0</v>
      </c>
    </row>
    <row r="17" spans="1:9" s="6" customFormat="1" x14ac:dyDescent="0.35">
      <c r="A17" s="12">
        <v>11</v>
      </c>
      <c r="B17" s="13" t="s">
        <v>20</v>
      </c>
      <c r="C17" s="14">
        <f t="shared" si="0"/>
        <v>45000</v>
      </c>
      <c r="D17" s="14"/>
      <c r="E17" s="14"/>
      <c r="F17" s="14">
        <v>45000</v>
      </c>
    </row>
    <row r="18" spans="1:9" s="1" customFormat="1" x14ac:dyDescent="0.35">
      <c r="A18" s="15" t="s">
        <v>6</v>
      </c>
      <c r="B18" s="15"/>
      <c r="C18" s="16">
        <f>SUM(C7:C17)</f>
        <v>10195566</v>
      </c>
      <c r="D18" s="16">
        <f>SUM(D7:D17)</f>
        <v>2965488</v>
      </c>
      <c r="E18" s="16">
        <f>SUM(E7:E17)</f>
        <v>3806489</v>
      </c>
      <c r="F18" s="16">
        <f>SUM(F7:F17)</f>
        <v>3423589</v>
      </c>
      <c r="I18" s="11"/>
    </row>
    <row r="19" spans="1:9" ht="21.75" thickBot="1" x14ac:dyDescent="0.4">
      <c r="A19" s="17" t="s">
        <v>24</v>
      </c>
      <c r="B19" s="18"/>
      <c r="C19" s="19">
        <f>SUM(C18)</f>
        <v>10195566</v>
      </c>
      <c r="D19" s="20"/>
      <c r="E19" s="20"/>
      <c r="F19" s="21"/>
    </row>
    <row r="20" spans="1:9" ht="21.75" thickTop="1" x14ac:dyDescent="0.35">
      <c r="C20" s="9"/>
      <c r="D20" s="9"/>
      <c r="E20" s="9"/>
    </row>
    <row r="21" spans="1:9" x14ac:dyDescent="0.35">
      <c r="C21" s="23" t="s">
        <v>37</v>
      </c>
      <c r="D21" s="23"/>
      <c r="E21" s="23"/>
    </row>
    <row r="22" spans="1:9" x14ac:dyDescent="0.35">
      <c r="C22" s="23" t="s">
        <v>38</v>
      </c>
      <c r="D22" s="23"/>
      <c r="E22" s="23"/>
    </row>
    <row r="23" spans="1:9" x14ac:dyDescent="0.35">
      <c r="C23" s="7" t="s">
        <v>39</v>
      </c>
    </row>
    <row r="24" spans="1:9" x14ac:dyDescent="0.35">
      <c r="C24" s="7" t="s">
        <v>40</v>
      </c>
    </row>
    <row r="26" spans="1:9" x14ac:dyDescent="0.35">
      <c r="A26" s="7" t="s">
        <v>41</v>
      </c>
      <c r="D26" s="7" t="s">
        <v>41</v>
      </c>
    </row>
    <row r="27" spans="1:9" x14ac:dyDescent="0.35">
      <c r="B27" s="7" t="s">
        <v>42</v>
      </c>
      <c r="D27" s="7" t="s">
        <v>43</v>
      </c>
    </row>
    <row r="28" spans="1:9" x14ac:dyDescent="0.35">
      <c r="A28" s="7" t="s">
        <v>45</v>
      </c>
      <c r="D28" s="7" t="s">
        <v>44</v>
      </c>
    </row>
  </sheetData>
  <mergeCells count="10">
    <mergeCell ref="C21:E21"/>
    <mergeCell ref="C22:E22"/>
    <mergeCell ref="A18:B18"/>
    <mergeCell ref="A1:F1"/>
    <mergeCell ref="A2:F2"/>
    <mergeCell ref="A3:F3"/>
    <mergeCell ref="A4:F4"/>
    <mergeCell ref="C20:E20"/>
    <mergeCell ref="A19:B19"/>
    <mergeCell ref="C19:F19"/>
  </mergeCells>
  <pageMargins left="0.5" right="0.34" top="0.75" bottom="0.43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6" workbookViewId="0">
      <selection activeCell="L25" sqref="L25"/>
    </sheetView>
  </sheetViews>
  <sheetFormatPr defaultRowHeight="21" x14ac:dyDescent="0.35"/>
  <cols>
    <col min="1" max="1" width="7" style="7" customWidth="1"/>
    <col min="2" max="2" width="23.125" style="7" customWidth="1"/>
    <col min="3" max="6" width="13.875" style="7" customWidth="1"/>
    <col min="7" max="16384" width="9" style="7"/>
  </cols>
  <sheetData>
    <row r="1" spans="1:6" s="1" customFormat="1" x14ac:dyDescent="0.35">
      <c r="A1" s="10" t="s">
        <v>0</v>
      </c>
      <c r="B1" s="10"/>
      <c r="C1" s="10"/>
      <c r="D1" s="10"/>
      <c r="E1" s="10"/>
      <c r="F1" s="10"/>
    </row>
    <row r="2" spans="1:6" s="1" customFormat="1" x14ac:dyDescent="0.35">
      <c r="A2" s="10" t="s">
        <v>1</v>
      </c>
      <c r="B2" s="10"/>
      <c r="C2" s="10"/>
      <c r="D2" s="10"/>
      <c r="E2" s="10"/>
      <c r="F2" s="10"/>
    </row>
    <row r="3" spans="1:6" s="1" customFormat="1" x14ac:dyDescent="0.35">
      <c r="A3" s="10" t="s">
        <v>2</v>
      </c>
      <c r="B3" s="10"/>
      <c r="C3" s="10"/>
      <c r="D3" s="10"/>
      <c r="E3" s="10"/>
      <c r="F3" s="10"/>
    </row>
    <row r="4" spans="1:6" s="1" customFormat="1" x14ac:dyDescent="0.35">
      <c r="A4" s="10" t="s">
        <v>21</v>
      </c>
      <c r="B4" s="10"/>
      <c r="C4" s="10"/>
      <c r="D4" s="10"/>
      <c r="E4" s="10"/>
      <c r="F4" s="10"/>
    </row>
    <row r="6" spans="1:6" s="3" customFormat="1" x14ac:dyDescent="0.35">
      <c r="A6" s="2" t="s">
        <v>4</v>
      </c>
      <c r="B6" s="2" t="s">
        <v>5</v>
      </c>
      <c r="C6" s="2" t="s">
        <v>6</v>
      </c>
      <c r="D6" s="2" t="s">
        <v>26</v>
      </c>
      <c r="E6" s="2" t="s">
        <v>27</v>
      </c>
      <c r="F6" s="2" t="s">
        <v>28</v>
      </c>
    </row>
    <row r="7" spans="1:6" s="6" customFormat="1" x14ac:dyDescent="0.35">
      <c r="A7" s="4">
        <v>1</v>
      </c>
      <c r="B7" s="5" t="s">
        <v>10</v>
      </c>
      <c r="C7" s="8">
        <f>SUM(D7:F7)</f>
        <v>3987801</v>
      </c>
      <c r="D7" s="8">
        <v>1329267</v>
      </c>
      <c r="E7" s="8">
        <v>1329267</v>
      </c>
      <c r="F7" s="8">
        <v>1329267</v>
      </c>
    </row>
    <row r="8" spans="1:6" s="6" customFormat="1" x14ac:dyDescent="0.35">
      <c r="A8" s="4">
        <v>2</v>
      </c>
      <c r="B8" s="5" t="s">
        <v>11</v>
      </c>
      <c r="C8" s="8">
        <f>SUM(D8:F8)</f>
        <v>1189980</v>
      </c>
      <c r="D8" s="8">
        <v>396660</v>
      </c>
      <c r="E8" s="8">
        <v>396660</v>
      </c>
      <c r="F8" s="8">
        <v>396660</v>
      </c>
    </row>
    <row r="9" spans="1:6" s="6" customFormat="1" x14ac:dyDescent="0.35">
      <c r="A9" s="4">
        <v>3</v>
      </c>
      <c r="B9" s="5" t="s">
        <v>12</v>
      </c>
      <c r="C9" s="8">
        <f t="shared" ref="C9:C17" si="0">SUM(D9:F9)</f>
        <v>4239300</v>
      </c>
      <c r="D9" s="8">
        <v>1413100</v>
      </c>
      <c r="E9" s="8">
        <v>1413100</v>
      </c>
      <c r="F9" s="8">
        <v>1413100</v>
      </c>
    </row>
    <row r="10" spans="1:6" s="6" customFormat="1" x14ac:dyDescent="0.35">
      <c r="A10" s="4">
        <v>4</v>
      </c>
      <c r="B10" s="5" t="s">
        <v>13</v>
      </c>
      <c r="C10" s="8">
        <f t="shared" si="0"/>
        <v>140400</v>
      </c>
      <c r="D10" s="8">
        <v>46800</v>
      </c>
      <c r="E10" s="8">
        <v>46800</v>
      </c>
      <c r="F10" s="8">
        <v>46800</v>
      </c>
    </row>
    <row r="11" spans="1:6" s="6" customFormat="1" x14ac:dyDescent="0.35">
      <c r="A11" s="4">
        <v>5</v>
      </c>
      <c r="B11" s="5" t="s">
        <v>14</v>
      </c>
      <c r="C11" s="8">
        <f t="shared" si="0"/>
        <v>900000</v>
      </c>
      <c r="D11" s="8">
        <v>100000</v>
      </c>
      <c r="E11" s="8">
        <v>500000</v>
      </c>
      <c r="F11" s="8">
        <v>300000</v>
      </c>
    </row>
    <row r="12" spans="1:6" s="6" customFormat="1" x14ac:dyDescent="0.35">
      <c r="A12" s="4">
        <v>6</v>
      </c>
      <c r="B12" s="5" t="s">
        <v>15</v>
      </c>
      <c r="C12" s="8">
        <f t="shared" si="0"/>
        <v>920000</v>
      </c>
      <c r="D12" s="8">
        <v>440000</v>
      </c>
      <c r="E12" s="8">
        <v>200000</v>
      </c>
      <c r="F12" s="8">
        <v>280000</v>
      </c>
    </row>
    <row r="13" spans="1:6" s="6" customFormat="1" x14ac:dyDescent="0.35">
      <c r="A13" s="4">
        <v>7</v>
      </c>
      <c r="B13" s="5" t="s">
        <v>16</v>
      </c>
      <c r="C13" s="8">
        <f t="shared" si="0"/>
        <v>240000</v>
      </c>
      <c r="D13" s="8">
        <v>80000</v>
      </c>
      <c r="E13" s="8">
        <v>80000</v>
      </c>
      <c r="F13" s="8">
        <v>80000</v>
      </c>
    </row>
    <row r="14" spans="1:6" s="6" customFormat="1" x14ac:dyDescent="0.35">
      <c r="A14" s="4">
        <v>8</v>
      </c>
      <c r="B14" s="5" t="s">
        <v>17</v>
      </c>
      <c r="C14" s="8">
        <f t="shared" si="0"/>
        <v>273000</v>
      </c>
      <c r="D14" s="8"/>
      <c r="E14" s="8"/>
      <c r="F14" s="8">
        <v>273000</v>
      </c>
    </row>
    <row r="15" spans="1:6" s="6" customFormat="1" x14ac:dyDescent="0.35">
      <c r="A15" s="4">
        <v>9</v>
      </c>
      <c r="B15" s="5" t="s">
        <v>18</v>
      </c>
      <c r="C15" s="8">
        <f t="shared" si="0"/>
        <v>1500000</v>
      </c>
      <c r="D15" s="8"/>
      <c r="E15" s="8">
        <v>500000</v>
      </c>
      <c r="F15" s="8">
        <v>1000000</v>
      </c>
    </row>
    <row r="16" spans="1:6" s="6" customFormat="1" x14ac:dyDescent="0.35">
      <c r="A16" s="4">
        <v>10</v>
      </c>
      <c r="B16" s="5" t="s">
        <v>19</v>
      </c>
      <c r="C16" s="8">
        <f t="shared" si="0"/>
        <v>0</v>
      </c>
      <c r="D16" s="8"/>
      <c r="E16" s="8"/>
      <c r="F16" s="8"/>
    </row>
    <row r="17" spans="1:6" s="6" customFormat="1" x14ac:dyDescent="0.35">
      <c r="A17" s="4">
        <v>11</v>
      </c>
      <c r="B17" s="5" t="s">
        <v>20</v>
      </c>
      <c r="C17" s="8">
        <f t="shared" si="0"/>
        <v>1166000</v>
      </c>
      <c r="D17" s="8">
        <v>593000</v>
      </c>
      <c r="E17" s="8">
        <v>573000</v>
      </c>
      <c r="F17" s="8"/>
    </row>
    <row r="18" spans="1:6" s="1" customFormat="1" x14ac:dyDescent="0.35">
      <c r="A18" s="15" t="s">
        <v>6</v>
      </c>
      <c r="B18" s="15"/>
      <c r="C18" s="16">
        <f>SUM(C7:C17)</f>
        <v>14556481</v>
      </c>
      <c r="D18" s="16">
        <f>SUM(D7:D17)</f>
        <v>4398827</v>
      </c>
      <c r="E18" s="16">
        <f>SUM(E7:E17)</f>
        <v>5038827</v>
      </c>
      <c r="F18" s="16">
        <f>SUM(F7:F17)</f>
        <v>5118827</v>
      </c>
    </row>
    <row r="19" spans="1:6" ht="21.75" thickBot="1" x14ac:dyDescent="0.4">
      <c r="A19" s="17" t="s">
        <v>25</v>
      </c>
      <c r="B19" s="18"/>
      <c r="C19" s="19">
        <f>SUM('ไตรมาส 1'!C18+'ไตรมาส 2'!C18)</f>
        <v>24752047</v>
      </c>
      <c r="D19" s="20"/>
      <c r="E19" s="20"/>
      <c r="F19" s="21"/>
    </row>
    <row r="20" spans="1:6" ht="21.75" thickTop="1" x14ac:dyDescent="0.35">
      <c r="C20" s="9"/>
      <c r="D20" s="9"/>
      <c r="E20" s="9"/>
    </row>
    <row r="21" spans="1:6" x14ac:dyDescent="0.35">
      <c r="C21" s="23" t="s">
        <v>37</v>
      </c>
      <c r="D21" s="23"/>
      <c r="E21" s="23"/>
    </row>
    <row r="22" spans="1:6" x14ac:dyDescent="0.35">
      <c r="C22" s="23" t="s">
        <v>38</v>
      </c>
      <c r="D22" s="23"/>
      <c r="E22" s="23"/>
    </row>
    <row r="23" spans="1:6" x14ac:dyDescent="0.35">
      <c r="C23" s="7" t="s">
        <v>39</v>
      </c>
    </row>
    <row r="24" spans="1:6" x14ac:dyDescent="0.35">
      <c r="C24" s="7" t="s">
        <v>40</v>
      </c>
    </row>
    <row r="26" spans="1:6" x14ac:dyDescent="0.35">
      <c r="A26" s="7" t="s">
        <v>41</v>
      </c>
      <c r="D26" s="7" t="s">
        <v>41</v>
      </c>
    </row>
    <row r="27" spans="1:6" x14ac:dyDescent="0.35">
      <c r="B27" s="7" t="s">
        <v>42</v>
      </c>
      <c r="D27" s="7" t="s">
        <v>43</v>
      </c>
    </row>
    <row r="28" spans="1:6" x14ac:dyDescent="0.35">
      <c r="A28" s="7" t="s">
        <v>45</v>
      </c>
      <c r="D28" s="7" t="s">
        <v>44</v>
      </c>
    </row>
  </sheetData>
  <mergeCells count="10">
    <mergeCell ref="C21:E21"/>
    <mergeCell ref="C22:E22"/>
    <mergeCell ref="A1:F1"/>
    <mergeCell ref="A2:F2"/>
    <mergeCell ref="A3:F3"/>
    <mergeCell ref="A4:F4"/>
    <mergeCell ref="A18:B18"/>
    <mergeCell ref="C20:E20"/>
    <mergeCell ref="A19:B19"/>
    <mergeCell ref="C19:F19"/>
  </mergeCells>
  <pageMargins left="0.5" right="0.34" top="0.75" bottom="0.4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7" workbookViewId="0">
      <selection activeCell="A21" sqref="A21:G29"/>
    </sheetView>
  </sheetViews>
  <sheetFormatPr defaultRowHeight="21" x14ac:dyDescent="0.35"/>
  <cols>
    <col min="1" max="1" width="7" style="7" customWidth="1"/>
    <col min="2" max="2" width="23.125" style="7" customWidth="1"/>
    <col min="3" max="6" width="13.875" style="7" customWidth="1"/>
    <col min="7" max="16384" width="9" style="7"/>
  </cols>
  <sheetData>
    <row r="1" spans="1:6" s="1" customFormat="1" x14ac:dyDescent="0.35">
      <c r="A1" s="10" t="s">
        <v>0</v>
      </c>
      <c r="B1" s="10"/>
      <c r="C1" s="10"/>
      <c r="D1" s="10"/>
      <c r="E1" s="10"/>
      <c r="F1" s="10"/>
    </row>
    <row r="2" spans="1:6" s="1" customFormat="1" x14ac:dyDescent="0.35">
      <c r="A2" s="10" t="s">
        <v>1</v>
      </c>
      <c r="B2" s="10"/>
      <c r="C2" s="10"/>
      <c r="D2" s="10"/>
      <c r="E2" s="10"/>
      <c r="F2" s="10"/>
    </row>
    <row r="3" spans="1:6" s="1" customFormat="1" x14ac:dyDescent="0.35">
      <c r="A3" s="10" t="s">
        <v>2</v>
      </c>
      <c r="B3" s="10"/>
      <c r="C3" s="10"/>
      <c r="D3" s="10"/>
      <c r="E3" s="10"/>
      <c r="F3" s="10"/>
    </row>
    <row r="4" spans="1:6" s="1" customFormat="1" x14ac:dyDescent="0.35">
      <c r="A4" s="10" t="s">
        <v>22</v>
      </c>
      <c r="B4" s="10"/>
      <c r="C4" s="10"/>
      <c r="D4" s="10"/>
      <c r="E4" s="10"/>
      <c r="F4" s="10"/>
    </row>
    <row r="6" spans="1:6" s="3" customFormat="1" x14ac:dyDescent="0.35">
      <c r="A6" s="2" t="s">
        <v>4</v>
      </c>
      <c r="B6" s="2" t="s">
        <v>5</v>
      </c>
      <c r="C6" s="2" t="s">
        <v>6</v>
      </c>
      <c r="D6" s="2" t="s">
        <v>29</v>
      </c>
      <c r="E6" s="2" t="s">
        <v>30</v>
      </c>
      <c r="F6" s="2" t="s">
        <v>31</v>
      </c>
    </row>
    <row r="7" spans="1:6" s="6" customFormat="1" x14ac:dyDescent="0.35">
      <c r="A7" s="4">
        <v>1</v>
      </c>
      <c r="B7" s="5" t="s">
        <v>10</v>
      </c>
      <c r="C7" s="8">
        <f>SUM(D7:F7)</f>
        <v>3936003</v>
      </c>
      <c r="D7" s="8">
        <v>1312001</v>
      </c>
      <c r="E7" s="8">
        <v>1312001</v>
      </c>
      <c r="F7" s="8">
        <v>1312001</v>
      </c>
    </row>
    <row r="8" spans="1:6" s="6" customFormat="1" x14ac:dyDescent="0.35">
      <c r="A8" s="4">
        <v>2</v>
      </c>
      <c r="B8" s="5" t="s">
        <v>11</v>
      </c>
      <c r="C8" s="8">
        <f t="shared" ref="C8:C17" si="0">SUM(D8:F8)</f>
        <v>1189980</v>
      </c>
      <c r="D8" s="8">
        <v>396660</v>
      </c>
      <c r="E8" s="8">
        <v>396660</v>
      </c>
      <c r="F8" s="8">
        <v>396660</v>
      </c>
    </row>
    <row r="9" spans="1:6" s="6" customFormat="1" x14ac:dyDescent="0.35">
      <c r="A9" s="4">
        <v>3</v>
      </c>
      <c r="B9" s="5" t="s">
        <v>12</v>
      </c>
      <c r="C9" s="8">
        <f t="shared" si="0"/>
        <v>4239300</v>
      </c>
      <c r="D9" s="8">
        <v>1413100</v>
      </c>
      <c r="E9" s="8">
        <v>1413100</v>
      </c>
      <c r="F9" s="8">
        <v>1413100</v>
      </c>
    </row>
    <row r="10" spans="1:6" s="6" customFormat="1" x14ac:dyDescent="0.35">
      <c r="A10" s="4">
        <v>4</v>
      </c>
      <c r="B10" s="5" t="s">
        <v>13</v>
      </c>
      <c r="C10" s="8">
        <f t="shared" si="0"/>
        <v>140400</v>
      </c>
      <c r="D10" s="8">
        <v>46800</v>
      </c>
      <c r="E10" s="8">
        <v>46800</v>
      </c>
      <c r="F10" s="8">
        <v>46800</v>
      </c>
    </row>
    <row r="11" spans="1:6" s="6" customFormat="1" x14ac:dyDescent="0.35">
      <c r="A11" s="4">
        <v>5</v>
      </c>
      <c r="B11" s="5" t="s">
        <v>14</v>
      </c>
      <c r="C11" s="8">
        <f t="shared" si="0"/>
        <v>1800000</v>
      </c>
      <c r="D11" s="8">
        <v>200000</v>
      </c>
      <c r="E11" s="8">
        <v>800000</v>
      </c>
      <c r="F11" s="8">
        <v>800000</v>
      </c>
    </row>
    <row r="12" spans="1:6" s="6" customFormat="1" x14ac:dyDescent="0.35">
      <c r="A12" s="4">
        <v>6</v>
      </c>
      <c r="B12" s="5" t="s">
        <v>15</v>
      </c>
      <c r="C12" s="8">
        <f t="shared" si="0"/>
        <v>1299000</v>
      </c>
      <c r="D12" s="8">
        <v>300000</v>
      </c>
      <c r="E12" s="8">
        <v>699000</v>
      </c>
      <c r="F12" s="8">
        <v>300000</v>
      </c>
    </row>
    <row r="13" spans="1:6" s="6" customFormat="1" x14ac:dyDescent="0.35">
      <c r="A13" s="4">
        <v>7</v>
      </c>
      <c r="B13" s="5" t="s">
        <v>16</v>
      </c>
      <c r="C13" s="8">
        <f t="shared" si="0"/>
        <v>240000</v>
      </c>
      <c r="D13" s="8">
        <v>80000</v>
      </c>
      <c r="E13" s="8">
        <v>80000</v>
      </c>
      <c r="F13" s="8">
        <v>80000</v>
      </c>
    </row>
    <row r="14" spans="1:6" s="6" customFormat="1" x14ac:dyDescent="0.35">
      <c r="A14" s="4">
        <v>8</v>
      </c>
      <c r="B14" s="5" t="s">
        <v>17</v>
      </c>
      <c r="C14" s="8">
        <f t="shared" si="0"/>
        <v>39800</v>
      </c>
      <c r="D14" s="8">
        <v>39800</v>
      </c>
      <c r="E14" s="8"/>
      <c r="F14" s="8"/>
    </row>
    <row r="15" spans="1:6" s="6" customFormat="1" x14ac:dyDescent="0.35">
      <c r="A15" s="4">
        <v>9</v>
      </c>
      <c r="B15" s="5" t="s">
        <v>18</v>
      </c>
      <c r="C15" s="8">
        <f t="shared" si="0"/>
        <v>3000000</v>
      </c>
      <c r="D15" s="8">
        <v>1000000</v>
      </c>
      <c r="E15" s="8">
        <v>1000000</v>
      </c>
      <c r="F15" s="8">
        <v>1000000</v>
      </c>
    </row>
    <row r="16" spans="1:6" s="6" customFormat="1" x14ac:dyDescent="0.35">
      <c r="A16" s="4">
        <v>10</v>
      </c>
      <c r="B16" s="5" t="s">
        <v>19</v>
      </c>
      <c r="C16" s="8">
        <f t="shared" si="0"/>
        <v>0</v>
      </c>
      <c r="D16" s="8"/>
      <c r="E16" s="8"/>
      <c r="F16" s="8"/>
    </row>
    <row r="17" spans="1:6" s="6" customFormat="1" x14ac:dyDescent="0.35">
      <c r="A17" s="4">
        <v>11</v>
      </c>
      <c r="B17" s="5" t="s">
        <v>20</v>
      </c>
      <c r="C17" s="8">
        <f t="shared" si="0"/>
        <v>1200000</v>
      </c>
      <c r="D17" s="8"/>
      <c r="E17" s="8">
        <v>600000</v>
      </c>
      <c r="F17" s="8">
        <v>600000</v>
      </c>
    </row>
    <row r="18" spans="1:6" s="1" customFormat="1" x14ac:dyDescent="0.35">
      <c r="A18" s="15" t="s">
        <v>6</v>
      </c>
      <c r="B18" s="15"/>
      <c r="C18" s="16">
        <f>SUM(C7:C17)</f>
        <v>17084483</v>
      </c>
      <c r="D18" s="16">
        <f>SUM(D7:D17)</f>
        <v>4788361</v>
      </c>
      <c r="E18" s="16">
        <f>SUM(E7:E17)</f>
        <v>6347561</v>
      </c>
      <c r="F18" s="16">
        <f>SUM(F7:F17)</f>
        <v>5948561</v>
      </c>
    </row>
    <row r="19" spans="1:6" ht="21.75" thickBot="1" x14ac:dyDescent="0.4">
      <c r="A19" s="17" t="s">
        <v>36</v>
      </c>
      <c r="B19" s="18"/>
      <c r="C19" s="19">
        <f>SUM('ไตรมาส 2'!C19:F19+'ไตรมาส 3'!C18)</f>
        <v>41836530</v>
      </c>
      <c r="D19" s="20"/>
      <c r="E19" s="20"/>
      <c r="F19" s="21"/>
    </row>
    <row r="20" spans="1:6" ht="21.75" thickTop="1" x14ac:dyDescent="0.35">
      <c r="C20" s="9"/>
      <c r="D20" s="9"/>
      <c r="E20" s="9"/>
    </row>
    <row r="21" spans="1:6" x14ac:dyDescent="0.35">
      <c r="C21" s="23" t="s">
        <v>37</v>
      </c>
      <c r="D21" s="23"/>
      <c r="E21" s="23"/>
    </row>
    <row r="22" spans="1:6" x14ac:dyDescent="0.35">
      <c r="C22" s="23" t="s">
        <v>38</v>
      </c>
      <c r="D22" s="23"/>
      <c r="E22" s="23"/>
    </row>
    <row r="23" spans="1:6" x14ac:dyDescent="0.35">
      <c r="C23" s="7" t="s">
        <v>39</v>
      </c>
    </row>
    <row r="24" spans="1:6" x14ac:dyDescent="0.35">
      <c r="C24" s="7" t="s">
        <v>40</v>
      </c>
    </row>
    <row r="26" spans="1:6" x14ac:dyDescent="0.35">
      <c r="A26" s="7" t="s">
        <v>41</v>
      </c>
      <c r="D26" s="7" t="s">
        <v>41</v>
      </c>
    </row>
    <row r="27" spans="1:6" x14ac:dyDescent="0.35">
      <c r="B27" s="7" t="s">
        <v>42</v>
      </c>
      <c r="D27" s="7" t="s">
        <v>43</v>
      </c>
    </row>
    <row r="28" spans="1:6" x14ac:dyDescent="0.35">
      <c r="A28" s="7" t="s">
        <v>45</v>
      </c>
      <c r="D28" s="7" t="s">
        <v>44</v>
      </c>
    </row>
  </sheetData>
  <mergeCells count="10">
    <mergeCell ref="C21:E21"/>
    <mergeCell ref="C22:E22"/>
    <mergeCell ref="A1:F1"/>
    <mergeCell ref="A2:F2"/>
    <mergeCell ref="A3:F3"/>
    <mergeCell ref="A4:F4"/>
    <mergeCell ref="A18:B18"/>
    <mergeCell ref="C20:E20"/>
    <mergeCell ref="A19:B19"/>
    <mergeCell ref="C19:F19"/>
  </mergeCells>
  <pageMargins left="0.5" right="0.34" top="0.75" bottom="0.4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10" workbookViewId="0">
      <selection activeCell="M27" sqref="M27"/>
    </sheetView>
  </sheetViews>
  <sheetFormatPr defaultRowHeight="21" x14ac:dyDescent="0.35"/>
  <cols>
    <col min="1" max="1" width="7" style="7" customWidth="1"/>
    <col min="2" max="2" width="23.125" style="7" customWidth="1"/>
    <col min="3" max="6" width="13.875" style="7" customWidth="1"/>
    <col min="7" max="10" width="9" style="7"/>
    <col min="11" max="11" width="14.5" style="7" customWidth="1"/>
    <col min="12" max="12" width="13.375" style="7" customWidth="1"/>
    <col min="13" max="13" width="12.25" style="7" bestFit="1" customWidth="1"/>
    <col min="14" max="16384" width="9" style="7"/>
  </cols>
  <sheetData>
    <row r="1" spans="1:13" s="1" customFormat="1" x14ac:dyDescent="0.35">
      <c r="A1" s="10" t="s">
        <v>0</v>
      </c>
      <c r="B1" s="10"/>
      <c r="C1" s="10"/>
      <c r="D1" s="10"/>
      <c r="E1" s="10"/>
      <c r="F1" s="10"/>
    </row>
    <row r="2" spans="1:13" s="1" customFormat="1" x14ac:dyDescent="0.35">
      <c r="A2" s="10" t="s">
        <v>1</v>
      </c>
      <c r="B2" s="10"/>
      <c r="C2" s="10"/>
      <c r="D2" s="10"/>
      <c r="E2" s="10"/>
      <c r="F2" s="10"/>
    </row>
    <row r="3" spans="1:13" s="1" customFormat="1" x14ac:dyDescent="0.35">
      <c r="A3" s="10" t="s">
        <v>2</v>
      </c>
      <c r="B3" s="10"/>
      <c r="C3" s="10"/>
      <c r="D3" s="10"/>
      <c r="E3" s="10"/>
      <c r="F3" s="10"/>
    </row>
    <row r="4" spans="1:13" s="1" customFormat="1" x14ac:dyDescent="0.35">
      <c r="A4" s="10" t="s">
        <v>23</v>
      </c>
      <c r="B4" s="10"/>
      <c r="C4" s="10"/>
      <c r="D4" s="10"/>
      <c r="E4" s="10"/>
      <c r="F4" s="10"/>
    </row>
    <row r="6" spans="1:13" s="3" customFormat="1" x14ac:dyDescent="0.35">
      <c r="A6" s="2" t="s">
        <v>4</v>
      </c>
      <c r="B6" s="2" t="s">
        <v>5</v>
      </c>
      <c r="C6" s="2" t="s">
        <v>6</v>
      </c>
      <c r="D6" s="2" t="s">
        <v>33</v>
      </c>
      <c r="E6" s="2" t="s">
        <v>34</v>
      </c>
      <c r="F6" s="2" t="s">
        <v>35</v>
      </c>
    </row>
    <row r="7" spans="1:13" s="6" customFormat="1" x14ac:dyDescent="0.35">
      <c r="A7" s="4">
        <v>1</v>
      </c>
      <c r="B7" s="5" t="s">
        <v>10</v>
      </c>
      <c r="C7" s="8">
        <f>SUM(D7:F7)</f>
        <v>3832413</v>
      </c>
      <c r="D7" s="8">
        <v>1277471</v>
      </c>
      <c r="E7" s="8">
        <v>1277471</v>
      </c>
      <c r="F7" s="8">
        <v>1277471</v>
      </c>
    </row>
    <row r="8" spans="1:13" s="6" customFormat="1" x14ac:dyDescent="0.35">
      <c r="A8" s="4">
        <v>2</v>
      </c>
      <c r="B8" s="5" t="s">
        <v>11</v>
      </c>
      <c r="C8" s="8">
        <f t="shared" ref="C8:C17" si="0">SUM(D8:F8)</f>
        <v>1189980</v>
      </c>
      <c r="D8" s="8">
        <v>396660</v>
      </c>
      <c r="E8" s="8">
        <v>396660</v>
      </c>
      <c r="F8" s="8">
        <v>396660</v>
      </c>
      <c r="K8" s="22"/>
    </row>
    <row r="9" spans="1:13" s="6" customFormat="1" x14ac:dyDescent="0.35">
      <c r="A9" s="4">
        <v>3</v>
      </c>
      <c r="B9" s="5" t="s">
        <v>12</v>
      </c>
      <c r="C9" s="8">
        <f t="shared" si="0"/>
        <v>4240177</v>
      </c>
      <c r="D9" s="8">
        <v>1413300</v>
      </c>
      <c r="E9" s="8">
        <v>1413300</v>
      </c>
      <c r="F9" s="8">
        <v>1413577</v>
      </c>
      <c r="K9" s="22"/>
      <c r="L9" s="22"/>
      <c r="M9" s="22"/>
    </row>
    <row r="10" spans="1:13" s="6" customFormat="1" x14ac:dyDescent="0.35">
      <c r="A10" s="4">
        <v>4</v>
      </c>
      <c r="B10" s="5" t="s">
        <v>13</v>
      </c>
      <c r="C10" s="8">
        <f t="shared" si="0"/>
        <v>140600</v>
      </c>
      <c r="D10" s="8">
        <v>46850</v>
      </c>
      <c r="E10" s="8">
        <v>46850</v>
      </c>
      <c r="F10" s="8">
        <v>46900</v>
      </c>
      <c r="K10" s="22"/>
      <c r="L10" s="22"/>
      <c r="M10" s="22"/>
    </row>
    <row r="11" spans="1:13" s="6" customFormat="1" x14ac:dyDescent="0.35">
      <c r="A11" s="4">
        <v>5</v>
      </c>
      <c r="B11" s="5" t="s">
        <v>14</v>
      </c>
      <c r="C11" s="8">
        <f t="shared" si="0"/>
        <v>2183000</v>
      </c>
      <c r="D11" s="8">
        <v>800000</v>
      </c>
      <c r="E11" s="8">
        <v>850000</v>
      </c>
      <c r="F11" s="8">
        <v>533000</v>
      </c>
      <c r="M11" s="22"/>
    </row>
    <row r="12" spans="1:13" s="6" customFormat="1" x14ac:dyDescent="0.35">
      <c r="A12" s="4">
        <v>6</v>
      </c>
      <c r="B12" s="5" t="s">
        <v>15</v>
      </c>
      <c r="C12" s="8">
        <f t="shared" si="0"/>
        <v>700000</v>
      </c>
      <c r="D12" s="8">
        <v>250000</v>
      </c>
      <c r="E12" s="8">
        <v>250000</v>
      </c>
      <c r="F12" s="8">
        <v>200000</v>
      </c>
      <c r="L12" s="22"/>
    </row>
    <row r="13" spans="1:13" s="6" customFormat="1" x14ac:dyDescent="0.35">
      <c r="A13" s="4">
        <v>7</v>
      </c>
      <c r="B13" s="5" t="s">
        <v>16</v>
      </c>
      <c r="C13" s="8">
        <f t="shared" si="0"/>
        <v>240000</v>
      </c>
      <c r="D13" s="8">
        <v>80000</v>
      </c>
      <c r="E13" s="8">
        <v>80000</v>
      </c>
      <c r="F13" s="8">
        <v>80000</v>
      </c>
      <c r="K13" s="22"/>
    </row>
    <row r="14" spans="1:13" s="6" customFormat="1" x14ac:dyDescent="0.35">
      <c r="A14" s="4">
        <v>8</v>
      </c>
      <c r="B14" s="5" t="s">
        <v>17</v>
      </c>
      <c r="C14" s="8">
        <f t="shared" si="0"/>
        <v>0</v>
      </c>
      <c r="D14" s="8"/>
      <c r="E14" s="8"/>
      <c r="F14" s="8"/>
      <c r="K14" s="22"/>
    </row>
    <row r="15" spans="1:13" s="6" customFormat="1" x14ac:dyDescent="0.35">
      <c r="A15" s="4">
        <v>9</v>
      </c>
      <c r="B15" s="5" t="s">
        <v>18</v>
      </c>
      <c r="C15" s="8">
        <f t="shared" si="0"/>
        <v>2153300</v>
      </c>
      <c r="D15" s="8">
        <v>1000000</v>
      </c>
      <c r="E15" s="8">
        <v>1153300</v>
      </c>
      <c r="F15" s="8"/>
    </row>
    <row r="16" spans="1:13" s="6" customFormat="1" x14ac:dyDescent="0.35">
      <c r="A16" s="4">
        <v>10</v>
      </c>
      <c r="B16" s="5" t="s">
        <v>19</v>
      </c>
      <c r="C16" s="8">
        <f t="shared" si="0"/>
        <v>20000</v>
      </c>
      <c r="D16" s="8"/>
      <c r="E16" s="8"/>
      <c r="F16" s="8">
        <v>20000</v>
      </c>
    </row>
    <row r="17" spans="1:6" s="6" customFormat="1" x14ac:dyDescent="0.35">
      <c r="A17" s="4">
        <v>11</v>
      </c>
      <c r="B17" s="5" t="s">
        <v>20</v>
      </c>
      <c r="C17" s="8">
        <f t="shared" si="0"/>
        <v>964000</v>
      </c>
      <c r="D17" s="8">
        <v>600000</v>
      </c>
      <c r="E17" s="8">
        <v>364000</v>
      </c>
      <c r="F17" s="8"/>
    </row>
    <row r="18" spans="1:6" s="1" customFormat="1" x14ac:dyDescent="0.35">
      <c r="A18" s="15" t="s">
        <v>6</v>
      </c>
      <c r="B18" s="15"/>
      <c r="C18" s="16">
        <f>SUM(C7:C17)</f>
        <v>15663470</v>
      </c>
      <c r="D18" s="16">
        <f>SUM(D7:D17)</f>
        <v>5864281</v>
      </c>
      <c r="E18" s="16">
        <f>SUM(E7:E17)</f>
        <v>5831581</v>
      </c>
      <c r="F18" s="16">
        <f>SUM(F7:F17)</f>
        <v>3967608</v>
      </c>
    </row>
    <row r="19" spans="1:6" ht="21.75" thickBot="1" x14ac:dyDescent="0.4">
      <c r="A19" s="17" t="s">
        <v>32</v>
      </c>
      <c r="B19" s="18"/>
      <c r="C19" s="19">
        <f>SUM('ไตรมาส 3'!C19:F19+'ไตรมาส 4'!C18)</f>
        <v>57500000</v>
      </c>
      <c r="D19" s="20"/>
      <c r="E19" s="20"/>
      <c r="F19" s="21"/>
    </row>
    <row r="20" spans="1:6" ht="21.75" thickTop="1" x14ac:dyDescent="0.35">
      <c r="C20" s="9"/>
      <c r="D20" s="9"/>
      <c r="E20" s="9"/>
    </row>
    <row r="21" spans="1:6" x14ac:dyDescent="0.35">
      <c r="C21" s="23" t="s">
        <v>37</v>
      </c>
      <c r="D21" s="23"/>
      <c r="E21" s="23"/>
    </row>
    <row r="22" spans="1:6" x14ac:dyDescent="0.35">
      <c r="C22" s="23" t="s">
        <v>38</v>
      </c>
      <c r="D22" s="23"/>
      <c r="E22" s="23"/>
    </row>
    <row r="23" spans="1:6" x14ac:dyDescent="0.35">
      <c r="C23" s="7" t="s">
        <v>39</v>
      </c>
    </row>
    <row r="24" spans="1:6" x14ac:dyDescent="0.35">
      <c r="C24" s="7" t="s">
        <v>40</v>
      </c>
    </row>
    <row r="26" spans="1:6" x14ac:dyDescent="0.35">
      <c r="A26" s="7" t="s">
        <v>41</v>
      </c>
      <c r="D26" s="7" t="s">
        <v>41</v>
      </c>
    </row>
    <row r="27" spans="1:6" x14ac:dyDescent="0.35">
      <c r="B27" s="7" t="s">
        <v>42</v>
      </c>
      <c r="D27" s="7" t="s">
        <v>43</v>
      </c>
    </row>
    <row r="28" spans="1:6" x14ac:dyDescent="0.35">
      <c r="A28" s="7" t="s">
        <v>45</v>
      </c>
      <c r="D28" s="7" t="s">
        <v>44</v>
      </c>
    </row>
  </sheetData>
  <mergeCells count="10">
    <mergeCell ref="C21:E21"/>
    <mergeCell ref="C22:E22"/>
    <mergeCell ref="A1:F1"/>
    <mergeCell ref="A2:F2"/>
    <mergeCell ref="A3:F3"/>
    <mergeCell ref="A4:F4"/>
    <mergeCell ref="A18:B18"/>
    <mergeCell ref="C20:E20"/>
    <mergeCell ref="A19:B19"/>
    <mergeCell ref="C19:F19"/>
  </mergeCells>
  <pageMargins left="0.5" right="0.34" top="0.75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ไตรมาส 1</vt:lpstr>
      <vt:lpstr>ไตรมาส 2</vt:lpstr>
      <vt:lpstr>ไตรมาส 3</vt:lpstr>
      <vt:lpstr>ไตรมาส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2021-04-21T05:15:26Z</cp:lastPrinted>
  <dcterms:created xsi:type="dcterms:W3CDTF">2021-04-21T05:07:36Z</dcterms:created>
  <dcterms:modified xsi:type="dcterms:W3CDTF">2021-04-21T06:54:37Z</dcterms:modified>
</cp:coreProperties>
</file>